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30"/>
  </bookViews>
  <sheets>
    <sheet name="April-2020" sheetId="1" r:id="rId1"/>
  </sheets>
  <definedNames>
    <definedName name="_xlnm._FilterDatabase" localSheetId="0" hidden="1">'April-2020'!$A$8:$K$29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G30" i="1"/>
  <c r="D30" i="1"/>
  <c r="E30" i="1"/>
  <c r="F30" i="1"/>
  <c r="H30" i="1"/>
  <c r="I30" i="1"/>
  <c r="J30" i="1"/>
  <c r="C30" i="1"/>
  <c r="G14" i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<sst xmlns="http://schemas.openxmlformats.org/spreadsheetml/2006/main" count="42" uniqueCount="42">
  <si>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</si>
  <si>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</si>
  <si>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</si>
  <si>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</si>
  <si>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</si>
  <si>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</si>
  <si>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</si>
  <si>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</si>
  <si>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</si>
  <si>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</si>
  <si>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</si>
  <si>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</si>
  <si>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</si>
  <si>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</si>
  <si>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</si>
  <si>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</si>
  <si>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</si>
  <si>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</si>
  <si>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</si>
  <si>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</si>
  <si>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</si>
  <si>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</si>
  <si>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</si>
  <si>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</si>
  <si>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</si>
  <si>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</si>
  <si>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</si>
  <si>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</si>
  <si>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</si>
  <si>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</si>
  <si>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</si>
  <si>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</si>
  <si>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</si>
  <si>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</si>
  <si>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</si>
  <si>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</si>
  <si>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</si>
  <si>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Sl.no</t>
  </si>
  <si>
    <t>Reporting month: MAY-2020</t>
  </si>
  <si>
    <t>Period: 1 Month (Eg. 1st APRIL'2020 to 30th APRIL'2020)</t>
  </si>
  <si>
    <t>Total</t>
  </si>
  <si>
    <t xml:space="preserve">  Complains closed within SERC time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</si>
</sst>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0" fillId="0" borderId="0"/>
  </cellStyleXfs>
  <cellXfs count="50">
    <xf numFmtId="0" fontId="0" fillId="0" borderId="0" xfId="0"/>
    <xf numFmtId="0" fontId="4" fillId="0" borderId="6" xfId="0" applyFont="1" applyFill="1" applyBorder="1" applyAlignment="1">
      <alignment horizontal="center" vertical="center" wrapText="1" readingOrder="1"/>
    </xf>
    <xf numFmtId="0" fontId="7" fillId="0" borderId="6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7" fillId="0" borderId="14" xfId="2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1" fontId="0" fillId="0" borderId="6" xfId="0" applyNumberForma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10" fontId="12" fillId="0" borderId="19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Normal" xfId="0" builtinId="0"/>
    <cellStyle name="Normal 2" xfId="3"/>
    <cellStyle name="Normal 2 2" xfId="2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R11" sqref="R11"/>
    </sheetView>
  </sheetViews>
  <sheetFormatPr defaultRowHeight="15" x14ac:dyDescent="0.25"/>
  <cols>
    <col min="1" max="1" width="9.140625" style="32"/>
    <col min="2" max="2" width="14.85546875" style="32" customWidth="1"/>
    <col min="3" max="3" width="16.28515625" style="32" customWidth="1"/>
    <col min="4" max="4" width="15.42578125" style="32" customWidth="1"/>
    <col min="5" max="5" width="11.140625" style="32" customWidth="1"/>
    <col min="6" max="6" width="10.5703125" style="32" customWidth="1"/>
    <col min="7" max="7" width="10.7109375" style="32" customWidth="1"/>
    <col min="8" max="8" width="11" style="32" customWidth="1"/>
    <col min="9" max="10" width="10.85546875" style="32" customWidth="1"/>
    <col min="11" max="11" width="14" style="32" customWidth="1"/>
    <col min="12" max="16384" width="9.140625" style="32"/>
  </cols>
  <sheetData>
    <row r="1" spans="1:1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46" t="s">
        <v>3</v>
      </c>
      <c r="B4" s="47"/>
      <c r="C4" s="47" t="s">
        <v>4</v>
      </c>
      <c r="D4" s="47"/>
      <c r="E4" s="47"/>
      <c r="F4" s="47"/>
      <c r="G4" s="34"/>
      <c r="H4" s="33"/>
      <c r="I4" s="33"/>
      <c r="J4" s="33"/>
      <c r="K4" s="35"/>
    </row>
    <row r="5" spans="1:11" x14ac:dyDescent="0.25">
      <c r="A5" s="48" t="s">
        <v>5</v>
      </c>
      <c r="B5" s="49"/>
      <c r="C5" s="49" t="s">
        <v>6</v>
      </c>
      <c r="D5" s="49"/>
      <c r="E5" s="49"/>
      <c r="F5" s="49"/>
      <c r="G5" s="36"/>
      <c r="H5" s="37"/>
      <c r="I5" s="24"/>
      <c r="J5" s="37"/>
      <c r="K5" s="38"/>
    </row>
    <row r="6" spans="1:11" x14ac:dyDescent="0.25">
      <c r="A6" s="48" t="s">
        <v>38</v>
      </c>
      <c r="B6" s="49"/>
      <c r="C6" s="49"/>
      <c r="D6" s="49"/>
      <c r="E6" s="49"/>
      <c r="F6" s="49"/>
      <c r="G6" s="24"/>
      <c r="H6" s="37"/>
      <c r="I6" s="24"/>
      <c r="J6" s="37"/>
      <c r="K6" s="38"/>
    </row>
    <row r="7" spans="1:11" ht="15" customHeight="1" x14ac:dyDescent="0.25">
      <c r="A7" s="25" t="s">
        <v>39</v>
      </c>
      <c r="B7" s="26"/>
      <c r="C7" s="26"/>
      <c r="D7" s="26"/>
      <c r="E7" s="26"/>
      <c r="F7" s="27"/>
      <c r="G7" s="36"/>
      <c r="H7" s="39"/>
      <c r="I7" s="36"/>
      <c r="J7" s="39"/>
      <c r="K7" s="40"/>
    </row>
    <row r="8" spans="1:11" ht="75" x14ac:dyDescent="0.25">
      <c r="A8" s="7" t="s">
        <v>37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8" t="s">
        <v>41</v>
      </c>
    </row>
    <row r="9" spans="1:11" ht="16.5" x14ac:dyDescent="0.25">
      <c r="A9" s="9">
        <v>1</v>
      </c>
      <c r="B9" s="2" t="s">
        <v>16</v>
      </c>
      <c r="C9" s="6">
        <v>0</v>
      </c>
      <c r="D9" s="6">
        <v>38</v>
      </c>
      <c r="E9" s="6">
        <v>38</v>
      </c>
      <c r="F9" s="6">
        <v>38</v>
      </c>
      <c r="G9" s="41">
        <f>F9*0.3</f>
        <v>11.4</v>
      </c>
      <c r="H9" s="6">
        <v>0</v>
      </c>
      <c r="I9" s="6">
        <v>38</v>
      </c>
      <c r="J9" s="6">
        <v>0</v>
      </c>
      <c r="K9" s="42">
        <f>I9/E9</f>
        <v>1</v>
      </c>
    </row>
    <row r="10" spans="1:11" ht="16.5" x14ac:dyDescent="0.25">
      <c r="A10" s="9">
        <v>2</v>
      </c>
      <c r="B10" s="2" t="s">
        <v>17</v>
      </c>
      <c r="C10" s="6">
        <v>26</v>
      </c>
      <c r="D10" s="3">
        <v>2078</v>
      </c>
      <c r="E10" s="6">
        <v>2104</v>
      </c>
      <c r="F10" s="3">
        <v>2058</v>
      </c>
      <c r="G10" s="41">
        <f t="shared" ref="G10:G29" si="0">F10*0.3</f>
        <v>617.4</v>
      </c>
      <c r="H10" s="6">
        <v>46</v>
      </c>
      <c r="I10" s="6">
        <v>2032</v>
      </c>
      <c r="J10" s="6">
        <v>26</v>
      </c>
      <c r="K10" s="42">
        <f t="shared" ref="K10:K29" si="1">I10/E10</f>
        <v>0.96577946768060841</v>
      </c>
    </row>
    <row r="11" spans="1:11" ht="16.5" x14ac:dyDescent="0.25">
      <c r="A11" s="9">
        <v>3</v>
      </c>
      <c r="B11" s="2" t="s">
        <v>18</v>
      </c>
      <c r="C11" s="3">
        <v>4</v>
      </c>
      <c r="D11" s="3">
        <v>153</v>
      </c>
      <c r="E11" s="4">
        <v>157</v>
      </c>
      <c r="F11" s="3">
        <v>148</v>
      </c>
      <c r="G11" s="41">
        <f t="shared" si="0"/>
        <v>44.4</v>
      </c>
      <c r="H11" s="3">
        <v>9</v>
      </c>
      <c r="I11" s="3">
        <v>148</v>
      </c>
      <c r="J11" s="3">
        <v>0</v>
      </c>
      <c r="K11" s="42">
        <f t="shared" si="1"/>
        <v>0.9426751592356688</v>
      </c>
    </row>
    <row r="12" spans="1:11" ht="16.5" x14ac:dyDescent="0.25">
      <c r="A12" s="9">
        <v>4</v>
      </c>
      <c r="B12" s="2" t="s">
        <v>19</v>
      </c>
      <c r="C12" s="6">
        <v>0</v>
      </c>
      <c r="D12" s="6">
        <v>168</v>
      </c>
      <c r="E12" s="6">
        <v>168</v>
      </c>
      <c r="F12" s="6">
        <v>168</v>
      </c>
      <c r="G12" s="41">
        <f t="shared" si="0"/>
        <v>50.4</v>
      </c>
      <c r="H12" s="6">
        <v>0</v>
      </c>
      <c r="I12" s="6">
        <v>168</v>
      </c>
      <c r="J12" s="6">
        <v>0</v>
      </c>
      <c r="K12" s="42">
        <f t="shared" si="1"/>
        <v>1</v>
      </c>
    </row>
    <row r="13" spans="1:11" ht="16.5" x14ac:dyDescent="0.25">
      <c r="A13" s="9">
        <v>5</v>
      </c>
      <c r="B13" s="2" t="s">
        <v>20</v>
      </c>
      <c r="C13" s="6">
        <v>0</v>
      </c>
      <c r="D13" s="6">
        <v>983</v>
      </c>
      <c r="E13" s="6">
        <v>983</v>
      </c>
      <c r="F13" s="6">
        <v>983</v>
      </c>
      <c r="G13" s="41">
        <f t="shared" si="0"/>
        <v>294.89999999999998</v>
      </c>
      <c r="H13" s="6">
        <v>0</v>
      </c>
      <c r="I13" s="6">
        <v>983</v>
      </c>
      <c r="J13" s="3">
        <v>0</v>
      </c>
      <c r="K13" s="42">
        <f t="shared" si="1"/>
        <v>1</v>
      </c>
    </row>
    <row r="14" spans="1:11" ht="16.5" x14ac:dyDescent="0.25">
      <c r="A14" s="9">
        <v>6</v>
      </c>
      <c r="B14" s="2" t="s">
        <v>21</v>
      </c>
      <c r="C14" s="28">
        <v>100</v>
      </c>
      <c r="D14" s="6">
        <v>6769</v>
      </c>
      <c r="E14" s="6">
        <v>6869</v>
      </c>
      <c r="F14" s="6">
        <v>6762</v>
      </c>
      <c r="G14" s="41">
        <f t="shared" si="0"/>
        <v>2028.6</v>
      </c>
      <c r="H14" s="28">
        <v>107</v>
      </c>
      <c r="I14" s="6">
        <v>4712</v>
      </c>
      <c r="J14" s="6">
        <v>2050</v>
      </c>
      <c r="K14" s="42">
        <f t="shared" si="1"/>
        <v>0.68598049206580292</v>
      </c>
    </row>
    <row r="15" spans="1:11" ht="16.5" x14ac:dyDescent="0.25">
      <c r="A15" s="9">
        <v>7</v>
      </c>
      <c r="B15" s="5" t="s">
        <v>22</v>
      </c>
      <c r="C15" s="6">
        <v>0</v>
      </c>
      <c r="D15" s="6">
        <v>40</v>
      </c>
      <c r="E15" s="6">
        <v>40</v>
      </c>
      <c r="F15" s="6">
        <v>40</v>
      </c>
      <c r="G15" s="41">
        <f t="shared" si="0"/>
        <v>12</v>
      </c>
      <c r="H15" s="6">
        <v>0</v>
      </c>
      <c r="I15" s="6">
        <v>40</v>
      </c>
      <c r="J15" s="3">
        <v>0</v>
      </c>
      <c r="K15" s="42">
        <f t="shared" si="1"/>
        <v>1</v>
      </c>
    </row>
    <row r="16" spans="1:11" ht="16.5" x14ac:dyDescent="0.25">
      <c r="A16" s="9">
        <v>8</v>
      </c>
      <c r="B16" s="2" t="s">
        <v>23</v>
      </c>
      <c r="C16" s="6">
        <v>0</v>
      </c>
      <c r="D16" s="6">
        <v>54</v>
      </c>
      <c r="E16" s="6">
        <v>54</v>
      </c>
      <c r="F16" s="6">
        <v>54</v>
      </c>
      <c r="G16" s="41">
        <f t="shared" si="0"/>
        <v>16.2</v>
      </c>
      <c r="H16" s="6">
        <v>0</v>
      </c>
      <c r="I16" s="6">
        <v>54</v>
      </c>
      <c r="J16" s="3">
        <v>0</v>
      </c>
      <c r="K16" s="42">
        <f t="shared" si="1"/>
        <v>1</v>
      </c>
    </row>
    <row r="17" spans="1:11" ht="16.5" x14ac:dyDescent="0.25">
      <c r="A17" s="9">
        <v>9</v>
      </c>
      <c r="B17" s="5" t="s">
        <v>24</v>
      </c>
      <c r="C17" s="6">
        <v>0</v>
      </c>
      <c r="D17" s="6">
        <v>510</v>
      </c>
      <c r="E17" s="6">
        <v>510</v>
      </c>
      <c r="F17" s="6">
        <v>510</v>
      </c>
      <c r="G17" s="41">
        <f t="shared" si="0"/>
        <v>153</v>
      </c>
      <c r="H17" s="6">
        <v>0</v>
      </c>
      <c r="I17" s="6">
        <v>510</v>
      </c>
      <c r="J17" s="3">
        <v>0</v>
      </c>
      <c r="K17" s="42">
        <f t="shared" si="1"/>
        <v>1</v>
      </c>
    </row>
    <row r="18" spans="1:11" ht="16.5" x14ac:dyDescent="0.25">
      <c r="A18" s="9">
        <v>10</v>
      </c>
      <c r="B18" s="2" t="s">
        <v>25</v>
      </c>
      <c r="C18" s="3">
        <v>0</v>
      </c>
      <c r="D18" s="3">
        <v>64</v>
      </c>
      <c r="E18" s="4">
        <v>64</v>
      </c>
      <c r="F18" s="3">
        <v>64</v>
      </c>
      <c r="G18" s="41">
        <f t="shared" si="0"/>
        <v>19.2</v>
      </c>
      <c r="H18" s="3">
        <v>0</v>
      </c>
      <c r="I18" s="3">
        <v>53</v>
      </c>
      <c r="J18" s="3">
        <v>11</v>
      </c>
      <c r="K18" s="42">
        <f t="shared" si="1"/>
        <v>0.828125</v>
      </c>
    </row>
    <row r="19" spans="1:11" ht="16.5" x14ac:dyDescent="0.25">
      <c r="A19" s="9">
        <v>11</v>
      </c>
      <c r="B19" s="2" t="s">
        <v>26</v>
      </c>
      <c r="C19" s="6">
        <v>0</v>
      </c>
      <c r="D19" s="6">
        <v>520</v>
      </c>
      <c r="E19" s="6">
        <v>520</v>
      </c>
      <c r="F19" s="6">
        <v>520</v>
      </c>
      <c r="G19" s="41">
        <f t="shared" si="0"/>
        <v>156</v>
      </c>
      <c r="H19" s="6">
        <v>0</v>
      </c>
      <c r="I19" s="6">
        <v>520</v>
      </c>
      <c r="J19" s="3">
        <v>0</v>
      </c>
      <c r="K19" s="42">
        <f t="shared" si="1"/>
        <v>1</v>
      </c>
    </row>
    <row r="20" spans="1:11" ht="16.5" x14ac:dyDescent="0.25">
      <c r="A20" s="9">
        <v>12</v>
      </c>
      <c r="B20" s="2" t="s">
        <v>27</v>
      </c>
      <c r="C20" s="6">
        <v>0</v>
      </c>
      <c r="D20" s="6">
        <v>68</v>
      </c>
      <c r="E20" s="6">
        <v>68</v>
      </c>
      <c r="F20" s="6">
        <v>68</v>
      </c>
      <c r="G20" s="41">
        <f t="shared" si="0"/>
        <v>20.399999999999999</v>
      </c>
      <c r="H20" s="6">
        <v>0</v>
      </c>
      <c r="I20" s="6">
        <v>68</v>
      </c>
      <c r="J20" s="3">
        <v>0</v>
      </c>
      <c r="K20" s="42">
        <f t="shared" si="1"/>
        <v>1</v>
      </c>
    </row>
    <row r="21" spans="1:11" ht="16.5" x14ac:dyDescent="0.25">
      <c r="A21" s="9">
        <v>13</v>
      </c>
      <c r="B21" s="2" t="s">
        <v>28</v>
      </c>
      <c r="C21" s="6">
        <v>0</v>
      </c>
      <c r="D21" s="6">
        <v>680</v>
      </c>
      <c r="E21" s="6">
        <v>680</v>
      </c>
      <c r="F21" s="6">
        <v>680</v>
      </c>
      <c r="G21" s="41">
        <f t="shared" si="0"/>
        <v>204</v>
      </c>
      <c r="H21" s="6">
        <v>0</v>
      </c>
      <c r="I21" s="6">
        <v>680</v>
      </c>
      <c r="J21" s="3">
        <v>0</v>
      </c>
      <c r="K21" s="42">
        <f t="shared" si="1"/>
        <v>1</v>
      </c>
    </row>
    <row r="22" spans="1:11" ht="16.5" x14ac:dyDescent="0.25">
      <c r="A22" s="9">
        <v>14</v>
      </c>
      <c r="B22" s="2" t="s">
        <v>29</v>
      </c>
      <c r="C22" s="6">
        <v>0</v>
      </c>
      <c r="D22" s="6">
        <v>34</v>
      </c>
      <c r="E22" s="6">
        <v>34</v>
      </c>
      <c r="F22" s="6">
        <v>34</v>
      </c>
      <c r="G22" s="41">
        <f t="shared" si="0"/>
        <v>10.199999999999999</v>
      </c>
      <c r="H22" s="6">
        <v>0</v>
      </c>
      <c r="I22" s="6">
        <v>34</v>
      </c>
      <c r="J22" s="3">
        <v>0</v>
      </c>
      <c r="K22" s="42">
        <f t="shared" si="1"/>
        <v>1</v>
      </c>
    </row>
    <row r="23" spans="1:11" ht="16.5" x14ac:dyDescent="0.25">
      <c r="A23" s="9">
        <v>15</v>
      </c>
      <c r="B23" s="2" t="s">
        <v>30</v>
      </c>
      <c r="C23" s="6">
        <v>0</v>
      </c>
      <c r="D23" s="6">
        <v>443</v>
      </c>
      <c r="E23" s="6">
        <v>443</v>
      </c>
      <c r="F23" s="6">
        <v>443</v>
      </c>
      <c r="G23" s="41">
        <f t="shared" si="0"/>
        <v>132.9</v>
      </c>
      <c r="H23" s="6">
        <v>0</v>
      </c>
      <c r="I23" s="6">
        <v>443</v>
      </c>
      <c r="J23" s="3">
        <v>0</v>
      </c>
      <c r="K23" s="42">
        <f t="shared" si="1"/>
        <v>1</v>
      </c>
    </row>
    <row r="24" spans="1:11" ht="16.5" x14ac:dyDescent="0.25">
      <c r="A24" s="9">
        <v>16</v>
      </c>
      <c r="B24" s="2" t="s">
        <v>31</v>
      </c>
      <c r="C24" s="3">
        <v>6</v>
      </c>
      <c r="D24" s="6">
        <v>165</v>
      </c>
      <c r="E24" s="6">
        <v>171</v>
      </c>
      <c r="F24" s="6">
        <v>169</v>
      </c>
      <c r="G24" s="41">
        <f t="shared" si="0"/>
        <v>50.699999999999996</v>
      </c>
      <c r="H24" s="3">
        <v>2</v>
      </c>
      <c r="I24" s="6">
        <v>169</v>
      </c>
      <c r="J24" s="6">
        <v>0</v>
      </c>
      <c r="K24" s="42">
        <f t="shared" si="1"/>
        <v>0.98830409356725146</v>
      </c>
    </row>
    <row r="25" spans="1:11" ht="16.5" x14ac:dyDescent="0.25">
      <c r="A25" s="9">
        <v>17</v>
      </c>
      <c r="B25" s="2" t="s">
        <v>32</v>
      </c>
      <c r="C25" s="6">
        <v>0</v>
      </c>
      <c r="D25" s="3">
        <v>347</v>
      </c>
      <c r="E25" s="3">
        <v>347</v>
      </c>
      <c r="F25" s="3">
        <v>347</v>
      </c>
      <c r="G25" s="41">
        <f t="shared" si="0"/>
        <v>104.1</v>
      </c>
      <c r="H25" s="6">
        <v>0</v>
      </c>
      <c r="I25" s="3">
        <v>347</v>
      </c>
      <c r="J25" s="3">
        <v>0</v>
      </c>
      <c r="K25" s="42">
        <f t="shared" si="1"/>
        <v>1</v>
      </c>
    </row>
    <row r="26" spans="1:11" ht="16.5" x14ac:dyDescent="0.25">
      <c r="A26" s="9">
        <v>18</v>
      </c>
      <c r="B26" s="2" t="s">
        <v>33</v>
      </c>
      <c r="C26" s="6">
        <v>0</v>
      </c>
      <c r="D26" s="6">
        <v>47</v>
      </c>
      <c r="E26" s="6">
        <v>47</v>
      </c>
      <c r="F26" s="6">
        <v>47</v>
      </c>
      <c r="G26" s="41">
        <f t="shared" si="0"/>
        <v>14.1</v>
      </c>
      <c r="H26" s="6">
        <v>0</v>
      </c>
      <c r="I26" s="6">
        <v>47</v>
      </c>
      <c r="J26" s="6">
        <v>0</v>
      </c>
      <c r="K26" s="42">
        <f t="shared" si="1"/>
        <v>1</v>
      </c>
    </row>
    <row r="27" spans="1:11" ht="16.5" x14ac:dyDescent="0.25">
      <c r="A27" s="9">
        <v>19</v>
      </c>
      <c r="B27" s="2" t="s">
        <v>34</v>
      </c>
      <c r="C27" s="6">
        <v>0</v>
      </c>
      <c r="D27" s="6">
        <v>235</v>
      </c>
      <c r="E27" s="6">
        <v>235</v>
      </c>
      <c r="F27" s="6">
        <v>235</v>
      </c>
      <c r="G27" s="41">
        <f t="shared" si="0"/>
        <v>70.5</v>
      </c>
      <c r="H27" s="6">
        <v>0</v>
      </c>
      <c r="I27" s="6">
        <v>235</v>
      </c>
      <c r="J27" s="3">
        <v>0</v>
      </c>
      <c r="K27" s="42">
        <f t="shared" si="1"/>
        <v>1</v>
      </c>
    </row>
    <row r="28" spans="1:11" ht="16.5" x14ac:dyDescent="0.25">
      <c r="A28" s="9">
        <v>20</v>
      </c>
      <c r="B28" s="2" t="s">
        <v>35</v>
      </c>
      <c r="C28" s="6">
        <v>0</v>
      </c>
      <c r="D28" s="3">
        <v>15</v>
      </c>
      <c r="E28" s="3">
        <v>15</v>
      </c>
      <c r="F28" s="3">
        <v>15</v>
      </c>
      <c r="G28" s="41">
        <f t="shared" si="0"/>
        <v>4.5</v>
      </c>
      <c r="H28" s="6">
        <v>0</v>
      </c>
      <c r="I28" s="3">
        <v>15</v>
      </c>
      <c r="J28" s="6">
        <v>0</v>
      </c>
      <c r="K28" s="42">
        <f t="shared" si="1"/>
        <v>1</v>
      </c>
    </row>
    <row r="29" spans="1:11" ht="17.25" thickBot="1" x14ac:dyDescent="0.3">
      <c r="A29" s="10">
        <v>21</v>
      </c>
      <c r="B29" s="11" t="s">
        <v>36</v>
      </c>
      <c r="C29" s="29">
        <v>0</v>
      </c>
      <c r="D29" s="29">
        <v>292</v>
      </c>
      <c r="E29" s="29">
        <v>292</v>
      </c>
      <c r="F29" s="29">
        <v>266</v>
      </c>
      <c r="G29" s="43">
        <f t="shared" si="0"/>
        <v>79.8</v>
      </c>
      <c r="H29" s="29">
        <v>26</v>
      </c>
      <c r="I29" s="29">
        <v>266</v>
      </c>
      <c r="J29" s="12">
        <v>0</v>
      </c>
      <c r="K29" s="44">
        <f t="shared" si="1"/>
        <v>0.91095890410958902</v>
      </c>
    </row>
    <row r="30" spans="1:11" ht="16.5" customHeight="1" thickBot="1" x14ac:dyDescent="0.3">
      <c r="A30" s="13" t="s">
        <v>40</v>
      </c>
      <c r="B30" s="14"/>
      <c r="C30" s="30">
        <f>SUM(C9:C29)</f>
        <v>136</v>
      </c>
      <c r="D30" s="30">
        <f t="shared" ref="D30:J30" si="2">SUM(D9:D29)</f>
        <v>13703</v>
      </c>
      <c r="E30" s="30">
        <f t="shared" si="2"/>
        <v>13839</v>
      </c>
      <c r="F30" s="30">
        <f t="shared" si="2"/>
        <v>13649</v>
      </c>
      <c r="G30" s="31">
        <f>AVERAGE(G9:G29)</f>
        <v>194.98571428571427</v>
      </c>
      <c r="H30" s="30">
        <f t="shared" si="2"/>
        <v>190</v>
      </c>
      <c r="I30" s="30">
        <f t="shared" si="2"/>
        <v>11562</v>
      </c>
      <c r="J30" s="30">
        <f t="shared" si="2"/>
        <v>2087</v>
      </c>
      <c r="K30" s="45">
        <f>AVERAGE(K9:K29)</f>
        <v>0.96770586269804382</v>
      </c>
    </row>
  </sheetData>
  <mergeCells count="5">
    <mergeCell ref="A30:B30"/>
    <mergeCell ref="A1:K1"/>
    <mergeCell ref="A2:K2"/>
    <mergeCell ref="A3:K3"/>
    <mergeCell ref="A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2020-06-03T06:44:28Z</dcterms:modified>
</cp:coreProperties>
</file>